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1" i="1" l="1"/>
  <c r="O11" i="1"/>
  <c r="K11" i="1"/>
  <c r="N11" i="1" s="1"/>
  <c r="O10" i="1"/>
  <c r="K10" i="1"/>
  <c r="Q10" i="1" s="1"/>
  <c r="Q9" i="1"/>
  <c r="O9" i="1"/>
  <c r="K9" i="1"/>
  <c r="N9" i="1" s="1"/>
  <c r="R8" i="1"/>
  <c r="K8" i="1"/>
  <c r="Q8" i="1" s="1"/>
  <c r="S8" i="1" s="1"/>
  <c r="Q7" i="1"/>
  <c r="O7" i="1"/>
  <c r="N7" i="1"/>
  <c r="K7" i="1"/>
  <c r="R7" i="1" s="1"/>
  <c r="S7" i="1" s="1"/>
  <c r="Q6" i="1"/>
  <c r="O6" i="1"/>
  <c r="K6" i="1"/>
  <c r="R6" i="1" s="1"/>
  <c r="Q5" i="1"/>
  <c r="O5" i="1"/>
  <c r="N5" i="1"/>
  <c r="K5" i="1"/>
  <c r="R5" i="1" s="1"/>
  <c r="S5" i="1" s="1"/>
  <c r="Q4" i="1"/>
  <c r="O4" i="1"/>
  <c r="K4" i="1"/>
  <c r="N4" i="1" s="1"/>
  <c r="Q3" i="1"/>
  <c r="O3" i="1"/>
  <c r="N3" i="1"/>
  <c r="K3" i="1"/>
  <c r="R3" i="1" s="1"/>
  <c r="S3" i="1" s="1"/>
  <c r="Q2" i="1"/>
  <c r="S2" i="1" s="1"/>
  <c r="O2" i="1"/>
  <c r="K2" i="1"/>
  <c r="R2" i="1" s="1"/>
  <c r="S6" i="1" l="1"/>
  <c r="S4" i="1"/>
  <c r="R10" i="1"/>
  <c r="S10" i="1" s="1"/>
  <c r="R4" i="1"/>
  <c r="N10" i="1"/>
  <c r="N2" i="1"/>
  <c r="N6" i="1"/>
  <c r="N8" i="1"/>
  <c r="R9" i="1"/>
  <c r="S9" i="1" s="1"/>
  <c r="R11" i="1"/>
  <c r="S11" i="1" s="1"/>
</calcChain>
</file>

<file path=xl/sharedStrings.xml><?xml version="1.0" encoding="utf-8"?>
<sst xmlns="http://schemas.openxmlformats.org/spreadsheetml/2006/main" count="71" uniqueCount="44">
  <si>
    <t>XƯỞNG</t>
  </si>
  <si>
    <t>Lớp</t>
  </si>
  <si>
    <t>HK</t>
  </si>
  <si>
    <t>Dự kiến giáo viên</t>
  </si>
  <si>
    <t>MÔN</t>
  </si>
  <si>
    <t>Thứ
học</t>
  </si>
  <si>
    <t>Tiết</t>
  </si>
  <si>
    <t>ca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</si>
  <si>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</si>
  <si>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</si>
  <si>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</si>
  <si>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</si>
  <si>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</si>
  <si>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</si>
  <si>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</si>
  <si>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</si>
  <si>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</si>
  <si>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</si>
  <si>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</t>
  </si>
  <si>
    <t>Chuẩn</t>
  </si>
  <si>
    <t>Còn lại</t>
  </si>
  <si>
    <t>C3.2-01</t>
  </si>
  <si>
    <t>15CĐ-CĐT2</t>
  </si>
  <si>
    <t>Đỗ Thị Phương Khanh</t>
  </si>
  <si>
    <t>Anh văn chuyên ngành</t>
  </si>
  <si>
    <t>3, 4</t>
  </si>
  <si>
    <t>C3.1-06</t>
  </si>
  <si>
    <t>15CĐ-CĐT1</t>
  </si>
  <si>
    <t>5, 6</t>
  </si>
  <si>
    <t>C2.3-05</t>
  </si>
  <si>
    <t>15CĐ-CTM4</t>
  </si>
  <si>
    <t>C3.1-03</t>
  </si>
  <si>
    <t>15CĐ-CTM5</t>
  </si>
  <si>
    <t>C2.3-04</t>
  </si>
  <si>
    <t>15CĐ-CĐ2</t>
  </si>
  <si>
    <t>2, 3</t>
  </si>
  <si>
    <t>15CĐ-CĐ1</t>
  </si>
  <si>
    <t>4, 5</t>
  </si>
  <si>
    <t>15TCCN-CK</t>
  </si>
  <si>
    <t>7, 8</t>
  </si>
  <si>
    <t>15CĐ-CTM1</t>
  </si>
  <si>
    <t>1, 2</t>
  </si>
  <si>
    <t>15CĐ-CTM2</t>
  </si>
  <si>
    <t>15CĐ-CTM3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</si>
</sst>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rgb="FFFF0000"/>
      <name val="Times New Roman"/>
      <family val="1"/>
      <charset val="163"/>
    </font>
    <font>
      <sz val="1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1" fontId="5" fillId="0" borderId="1" xfId="0" applyNumberFormat="1" applyFont="1" applyFill="1" applyBorder="1" applyAlignment="1">
      <alignment horizontal="righ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0" fontId="4" fillId="4" borderId="1" xfId="0" applyFont="1" applyFill="1" applyBorder="1"/>
    <xf numFmtId="2" fontId="6" fillId="4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tabSelected="1" workbookViewId="0">
      <selection activeCell="J11" sqref="J11"/>
    </sheetView>
  </sheetViews>
  <sheetFormatPr defaultRowHeight="15" x14ac:dyDescent="0.25"/>
  <cols>
    <col min="1" max="1" width="11.85546875" customWidth="1"/>
    <col min="2" max="2" width="23.5703125" customWidth="1"/>
    <col min="3" max="3" width="4.42578125" customWidth="1"/>
    <col min="4" max="4" width="23.7109375" customWidth="1"/>
    <col min="5" max="5" width="27.140625" customWidth="1"/>
    <col min="6" max="6" width="5.42578125" customWidth="1"/>
    <col min="7" max="7" width="14.7109375" customWidth="1"/>
    <col min="8" max="8" width="2.7109375" customWidth="1"/>
    <col min="9" max="9" width="3.42578125" customWidth="1"/>
    <col min="10" max="10" width="4.85546875" customWidth="1"/>
    <col min="11" max="11" width="3.85546875" customWidth="1"/>
    <col min="12" max="13" width="6" customWidth="1"/>
    <col min="14" max="14" width="4.7109375" customWidth="1"/>
    <col min="15" max="15" width="4.42578125" customWidth="1"/>
    <col min="16" max="16" width="3.85546875" customWidth="1"/>
    <col min="17" max="17" width="6.28515625" customWidth="1"/>
    <col min="18" max="18" width="6.5703125" customWidth="1"/>
    <col min="19" max="19" width="8.28515625" customWidth="1"/>
    <col min="20" max="20" width="11.7109375" customWidth="1"/>
    <col min="21" max="21" width="6.28515625" customWidth="1"/>
    <col min="22" max="22" width="7.85546875" customWidth="1"/>
  </cols>
  <sheetData>
    <row r="1" spans="1:22" s="7" customFormat="1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3" t="s">
        <v>13</v>
      </c>
      <c r="O1" s="3" t="s">
        <v>14</v>
      </c>
      <c r="P1" s="2" t="s">
        <v>15</v>
      </c>
      <c r="Q1" s="1" t="s">
        <v>16</v>
      </c>
      <c r="R1" s="1" t="s">
        <v>17</v>
      </c>
      <c r="S1" s="4" t="s">
        <v>18</v>
      </c>
      <c r="T1" s="5"/>
      <c r="U1" s="6" t="s">
        <v>19</v>
      </c>
      <c r="V1" s="6" t="s">
        <v>20</v>
      </c>
    </row>
    <row r="2" spans="1:22" s="7" customFormat="1" x14ac:dyDescent="0.25">
      <c r="A2" s="8" t="s">
        <v>21</v>
      </c>
      <c r="B2" s="9" t="s">
        <v>22</v>
      </c>
      <c r="C2" s="10">
        <v>1</v>
      </c>
      <c r="D2" s="9" t="s">
        <v>23</v>
      </c>
      <c r="E2" s="11" t="s">
        <v>24</v>
      </c>
      <c r="F2" s="12">
        <v>2</v>
      </c>
      <c r="G2" s="12" t="s">
        <v>25</v>
      </c>
      <c r="H2" s="10"/>
      <c r="I2" s="10">
        <v>1</v>
      </c>
      <c r="J2" s="10">
        <v>15</v>
      </c>
      <c r="K2" s="10">
        <f t="shared" ref="K2:K7" si="0">J2-I2+1</f>
        <v>15</v>
      </c>
      <c r="L2" s="10">
        <v>30</v>
      </c>
      <c r="M2" s="10"/>
      <c r="N2" s="13">
        <f t="shared" ref="N2:N7" si="1">L2/K2</f>
        <v>2</v>
      </c>
      <c r="O2" s="14">
        <f>M2/6</f>
        <v>0</v>
      </c>
      <c r="P2" s="15"/>
      <c r="Q2" s="16">
        <f>IF(K2=0,0,L2)</f>
        <v>30</v>
      </c>
      <c r="R2" s="17">
        <f>IF(K2=0,0,M2/1.5)</f>
        <v>0</v>
      </c>
      <c r="S2" s="14">
        <f t="shared" ref="S2:S7" si="2">P2+Q2+R2</f>
        <v>30</v>
      </c>
      <c r="T2" s="18"/>
    </row>
    <row r="3" spans="1:22" s="7" customFormat="1" x14ac:dyDescent="0.25">
      <c r="A3" s="8" t="s">
        <v>26</v>
      </c>
      <c r="B3" s="9" t="s">
        <v>27</v>
      </c>
      <c r="C3" s="10">
        <v>1</v>
      </c>
      <c r="D3" s="9" t="s">
        <v>23</v>
      </c>
      <c r="E3" s="11" t="s">
        <v>24</v>
      </c>
      <c r="F3" s="12">
        <v>2</v>
      </c>
      <c r="G3" s="12" t="s">
        <v>28</v>
      </c>
      <c r="H3" s="10"/>
      <c r="I3" s="10">
        <v>1</v>
      </c>
      <c r="J3" s="10">
        <v>15</v>
      </c>
      <c r="K3" s="10">
        <f t="shared" si="0"/>
        <v>15</v>
      </c>
      <c r="L3" s="10">
        <v>30</v>
      </c>
      <c r="M3" s="10"/>
      <c r="N3" s="13">
        <f t="shared" si="1"/>
        <v>2</v>
      </c>
      <c r="O3" s="14">
        <f t="shared" ref="O3:O11" si="3">M3/6</f>
        <v>0</v>
      </c>
      <c r="P3" s="15"/>
      <c r="Q3" s="16">
        <f t="shared" ref="Q3:Q11" si="4">IF(K3=0,0,L3)</f>
        <v>30</v>
      </c>
      <c r="R3" s="17">
        <f t="shared" ref="R3:R11" si="5">IF(K3=0,0,M3/1.5)</f>
        <v>0</v>
      </c>
      <c r="S3" s="14">
        <f t="shared" si="2"/>
        <v>30</v>
      </c>
      <c r="T3" s="18"/>
    </row>
    <row r="4" spans="1:22" s="7" customFormat="1" x14ac:dyDescent="0.25">
      <c r="A4" s="8" t="s">
        <v>29</v>
      </c>
      <c r="B4" s="9" t="s">
        <v>30</v>
      </c>
      <c r="C4" s="10">
        <v>1</v>
      </c>
      <c r="D4" s="9" t="s">
        <v>23</v>
      </c>
      <c r="E4" s="11" t="s">
        <v>24</v>
      </c>
      <c r="F4" s="12">
        <v>4</v>
      </c>
      <c r="G4" s="12" t="s">
        <v>25</v>
      </c>
      <c r="H4" s="10"/>
      <c r="I4" s="10">
        <v>1</v>
      </c>
      <c r="J4" s="10">
        <v>15</v>
      </c>
      <c r="K4" s="10">
        <f t="shared" si="0"/>
        <v>15</v>
      </c>
      <c r="L4" s="10">
        <v>30</v>
      </c>
      <c r="M4" s="10"/>
      <c r="N4" s="13">
        <f t="shared" si="1"/>
        <v>2</v>
      </c>
      <c r="O4" s="14">
        <f t="shared" si="3"/>
        <v>0</v>
      </c>
      <c r="P4" s="15"/>
      <c r="Q4" s="16">
        <f t="shared" si="4"/>
        <v>30</v>
      </c>
      <c r="R4" s="17">
        <f t="shared" si="5"/>
        <v>0</v>
      </c>
      <c r="S4" s="14">
        <f t="shared" si="2"/>
        <v>30</v>
      </c>
      <c r="T4" s="18"/>
    </row>
    <row r="5" spans="1:22" s="7" customFormat="1" x14ac:dyDescent="0.25">
      <c r="A5" s="8" t="s">
        <v>31</v>
      </c>
      <c r="B5" s="9" t="s">
        <v>32</v>
      </c>
      <c r="C5" s="10">
        <v>1</v>
      </c>
      <c r="D5" s="9" t="s">
        <v>23</v>
      </c>
      <c r="E5" s="11" t="s">
        <v>24</v>
      </c>
      <c r="F5" s="12">
        <v>4</v>
      </c>
      <c r="G5" s="12" t="s">
        <v>28</v>
      </c>
      <c r="H5" s="10"/>
      <c r="I5" s="10">
        <v>1</v>
      </c>
      <c r="J5" s="10">
        <v>15</v>
      </c>
      <c r="K5" s="10">
        <f t="shared" si="0"/>
        <v>15</v>
      </c>
      <c r="L5" s="10">
        <v>30</v>
      </c>
      <c r="M5" s="10"/>
      <c r="N5" s="13">
        <f t="shared" si="1"/>
        <v>2</v>
      </c>
      <c r="O5" s="14">
        <f t="shared" si="3"/>
        <v>0</v>
      </c>
      <c r="P5" s="15"/>
      <c r="Q5" s="16">
        <f t="shared" si="4"/>
        <v>30</v>
      </c>
      <c r="R5" s="17">
        <f t="shared" si="5"/>
        <v>0</v>
      </c>
      <c r="S5" s="14">
        <f t="shared" si="2"/>
        <v>30</v>
      </c>
      <c r="T5" s="18"/>
    </row>
    <row r="6" spans="1:22" s="7" customFormat="1" x14ac:dyDescent="0.25">
      <c r="A6" s="8" t="s">
        <v>33</v>
      </c>
      <c r="B6" s="9" t="s">
        <v>34</v>
      </c>
      <c r="C6" s="10">
        <v>1</v>
      </c>
      <c r="D6" s="9" t="s">
        <v>23</v>
      </c>
      <c r="E6" s="11" t="s">
        <v>24</v>
      </c>
      <c r="F6" s="12">
        <v>5</v>
      </c>
      <c r="G6" s="12" t="s">
        <v>35</v>
      </c>
      <c r="H6" s="10"/>
      <c r="I6" s="10">
        <v>1</v>
      </c>
      <c r="J6" s="10">
        <v>15</v>
      </c>
      <c r="K6" s="10">
        <f t="shared" si="0"/>
        <v>15</v>
      </c>
      <c r="L6" s="10">
        <v>30</v>
      </c>
      <c r="M6" s="10"/>
      <c r="N6" s="13">
        <f t="shared" si="1"/>
        <v>2</v>
      </c>
      <c r="O6" s="14">
        <f t="shared" si="3"/>
        <v>0</v>
      </c>
      <c r="P6" s="15"/>
      <c r="Q6" s="16">
        <f t="shared" si="4"/>
        <v>30</v>
      </c>
      <c r="R6" s="17">
        <f t="shared" si="5"/>
        <v>0</v>
      </c>
      <c r="S6" s="14">
        <f t="shared" si="2"/>
        <v>30</v>
      </c>
      <c r="T6" s="18"/>
    </row>
    <row r="7" spans="1:22" s="7" customFormat="1" x14ac:dyDescent="0.25">
      <c r="A7" s="8" t="s">
        <v>29</v>
      </c>
      <c r="B7" s="9" t="s">
        <v>36</v>
      </c>
      <c r="C7" s="10">
        <v>1</v>
      </c>
      <c r="D7" s="9" t="s">
        <v>23</v>
      </c>
      <c r="E7" s="11" t="s">
        <v>24</v>
      </c>
      <c r="F7" s="12">
        <v>5</v>
      </c>
      <c r="G7" s="12" t="s">
        <v>37</v>
      </c>
      <c r="H7" s="10"/>
      <c r="I7" s="10">
        <v>1</v>
      </c>
      <c r="J7" s="10">
        <v>15</v>
      </c>
      <c r="K7" s="10">
        <f t="shared" si="0"/>
        <v>15</v>
      </c>
      <c r="L7" s="10">
        <v>30</v>
      </c>
      <c r="M7" s="10"/>
      <c r="N7" s="13">
        <f t="shared" si="1"/>
        <v>2</v>
      </c>
      <c r="O7" s="14">
        <f t="shared" si="3"/>
        <v>0</v>
      </c>
      <c r="P7" s="15"/>
      <c r="Q7" s="16">
        <f t="shared" si="4"/>
        <v>30</v>
      </c>
      <c r="R7" s="17">
        <f t="shared" si="5"/>
        <v>0</v>
      </c>
      <c r="S7" s="14">
        <f t="shared" si="2"/>
        <v>30</v>
      </c>
      <c r="T7" s="18"/>
    </row>
    <row r="8" spans="1:22" s="24" customFormat="1" x14ac:dyDescent="0.25">
      <c r="A8" s="8" t="s">
        <v>21</v>
      </c>
      <c r="B8" s="19" t="s">
        <v>38</v>
      </c>
      <c r="C8" s="20">
        <v>1</v>
      </c>
      <c r="D8" s="19" t="s">
        <v>23</v>
      </c>
      <c r="E8" s="11" t="s">
        <v>24</v>
      </c>
      <c r="F8" s="21">
        <v>5</v>
      </c>
      <c r="G8" s="21" t="s">
        <v>39</v>
      </c>
      <c r="H8" s="20"/>
      <c r="I8" s="20">
        <v>2</v>
      </c>
      <c r="J8" s="20">
        <v>16</v>
      </c>
      <c r="K8" s="20">
        <f>J8-I8+1</f>
        <v>15</v>
      </c>
      <c r="L8" s="20">
        <v>30</v>
      </c>
      <c r="M8" s="20"/>
      <c r="N8" s="22">
        <f>L8/K8</f>
        <v>2</v>
      </c>
      <c r="O8" s="23">
        <v>0</v>
      </c>
      <c r="Q8" s="16">
        <f>IF(K8=0,0,L8)</f>
        <v>30</v>
      </c>
      <c r="R8" s="17">
        <f t="shared" si="5"/>
        <v>0</v>
      </c>
      <c r="S8" s="23">
        <f>P8+Q8+R8</f>
        <v>30</v>
      </c>
      <c r="T8" s="25"/>
    </row>
    <row r="9" spans="1:22" s="7" customFormat="1" x14ac:dyDescent="0.25">
      <c r="A9" s="8" t="s">
        <v>33</v>
      </c>
      <c r="B9" s="9" t="s">
        <v>40</v>
      </c>
      <c r="C9" s="10">
        <v>1</v>
      </c>
      <c r="D9" s="9" t="s">
        <v>23</v>
      </c>
      <c r="E9" s="11" t="s">
        <v>24</v>
      </c>
      <c r="F9" s="12">
        <v>6</v>
      </c>
      <c r="G9" s="12" t="s">
        <v>41</v>
      </c>
      <c r="H9" s="10"/>
      <c r="I9" s="10">
        <v>1</v>
      </c>
      <c r="J9" s="10">
        <v>15</v>
      </c>
      <c r="K9" s="10">
        <f t="shared" ref="K9:K11" si="6">J9-I9+1</f>
        <v>15</v>
      </c>
      <c r="L9" s="10">
        <v>30</v>
      </c>
      <c r="M9" s="10"/>
      <c r="N9" s="13">
        <f t="shared" ref="N9:N11" si="7">L9/K9</f>
        <v>2</v>
      </c>
      <c r="O9" s="14">
        <f t="shared" si="3"/>
        <v>0</v>
      </c>
      <c r="P9" s="15"/>
      <c r="Q9" s="16">
        <f t="shared" si="4"/>
        <v>30</v>
      </c>
      <c r="R9" s="17">
        <f t="shared" si="5"/>
        <v>0</v>
      </c>
      <c r="S9" s="14">
        <f t="shared" ref="S9:S11" si="8">P9+Q9+R9</f>
        <v>30</v>
      </c>
      <c r="T9" s="18"/>
    </row>
    <row r="10" spans="1:22" s="7" customFormat="1" x14ac:dyDescent="0.25">
      <c r="A10" s="8" t="s">
        <v>29</v>
      </c>
      <c r="B10" s="9" t="s">
        <v>42</v>
      </c>
      <c r="C10" s="10">
        <v>1</v>
      </c>
      <c r="D10" s="9" t="s">
        <v>23</v>
      </c>
      <c r="E10" s="11" t="s">
        <v>24</v>
      </c>
      <c r="F10" s="12">
        <v>6</v>
      </c>
      <c r="G10" s="12" t="s">
        <v>25</v>
      </c>
      <c r="H10" s="10"/>
      <c r="I10" s="10">
        <v>1</v>
      </c>
      <c r="J10" s="10">
        <v>15</v>
      </c>
      <c r="K10" s="10">
        <f t="shared" si="6"/>
        <v>15</v>
      </c>
      <c r="L10" s="10">
        <v>30</v>
      </c>
      <c r="M10" s="10"/>
      <c r="N10" s="13">
        <f t="shared" si="7"/>
        <v>2</v>
      </c>
      <c r="O10" s="14">
        <f t="shared" si="3"/>
        <v>0</v>
      </c>
      <c r="P10" s="15"/>
      <c r="Q10" s="16">
        <f t="shared" si="4"/>
        <v>30</v>
      </c>
      <c r="R10" s="17">
        <f t="shared" si="5"/>
        <v>0</v>
      </c>
      <c r="S10" s="14">
        <f t="shared" si="8"/>
        <v>30</v>
      </c>
      <c r="T10" s="18"/>
    </row>
    <row r="11" spans="1:22" s="7" customFormat="1" x14ac:dyDescent="0.25">
      <c r="A11" s="8" t="s">
        <v>31</v>
      </c>
      <c r="B11" s="9" t="s">
        <v>43</v>
      </c>
      <c r="C11" s="10">
        <v>1</v>
      </c>
      <c r="D11" s="9" t="s">
        <v>23</v>
      </c>
      <c r="E11" s="11" t="s">
        <v>24</v>
      </c>
      <c r="F11" s="12">
        <v>6</v>
      </c>
      <c r="G11" s="12" t="s">
        <v>28</v>
      </c>
      <c r="H11" s="10"/>
      <c r="I11" s="10">
        <v>1</v>
      </c>
      <c r="J11" s="10">
        <v>15</v>
      </c>
      <c r="K11" s="10">
        <f t="shared" si="6"/>
        <v>15</v>
      </c>
      <c r="L11" s="10">
        <v>30</v>
      </c>
      <c r="M11" s="10"/>
      <c r="N11" s="13">
        <f t="shared" si="7"/>
        <v>2</v>
      </c>
      <c r="O11" s="14">
        <f t="shared" si="3"/>
        <v>0</v>
      </c>
      <c r="P11" s="15"/>
      <c r="Q11" s="16">
        <f t="shared" si="4"/>
        <v>30</v>
      </c>
      <c r="R11" s="17">
        <f t="shared" si="5"/>
        <v>0</v>
      </c>
      <c r="S11" s="14">
        <f t="shared" si="8"/>
        <v>30</v>
      </c>
      <c r="T11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2016-08-27T05:18:20Z</dcterms:created>
  <dcterms:modified xsi:type="dcterms:W3CDTF">2016-08-27T05:22:31Z</dcterms:modified>
</cp:coreProperties>
</file>